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s3rdlearning-my.sharepoint.com/personal/abrown_pls3rdlearning_com/Documents/Documents/SAS Documents/Act 13 documents/"/>
    </mc:Choice>
  </mc:AlternateContent>
  <xr:revisionPtr revIDLastSave="18" documentId="8_{A91EC93B-3D18-4167-BB99-15F001EA1A0A}" xr6:coauthVersionLast="47" xr6:coauthVersionMax="47" xr10:uidLastSave="{EAB0E25F-DB69-44FE-A712-D35B02390E93}"/>
  <workbookProtection workbookAlgorithmName="SHA-512" workbookHashValue="QQ8Q0kF93PqvJvsOULq1kt+I+Bm8Jg2IRqGeo9HbPjVytOwfVXZv1vNL3sgPW4MkA1oRIUfyYkRTx/RarFl9vw==" workbookSaltValue="hMUVPzFbmdc5H9cj43jWjA==" workbookSpinCount="100000" lockStructure="1"/>
  <bookViews>
    <workbookView xWindow="28680" yWindow="-120" windowWidth="29040" windowHeight="16440" tabRatio="855" xr2:uid="{6F4373ED-FBE7-432A-9EBC-6AFD55F3427B}"/>
  </bookViews>
  <sheets>
    <sheet name="Instructions" sheetId="5" r:id="rId1"/>
    <sheet name="Employee Info" sheetId="4" r:id="rId2"/>
    <sheet name="O&amp;P" sheetId="2" r:id="rId3"/>
    <sheet name="Summary" sheetId="12" r:id="rId4"/>
    <sheet name="formulae" sheetId="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2" l="1"/>
  <c r="C12" i="12"/>
  <c r="D12" i="12"/>
  <c r="D19" i="12" l="1"/>
  <c r="D18" i="12"/>
  <c r="D17" i="12"/>
  <c r="D16" i="12"/>
  <c r="A10" i="12"/>
  <c r="E8" i="12"/>
  <c r="C8" i="12"/>
  <c r="A8" i="12"/>
  <c r="D6" i="12"/>
  <c r="A6" i="12"/>
  <c r="D4" i="12"/>
  <c r="A4" i="12"/>
  <c r="D4" i="2"/>
  <c r="D5" i="2"/>
  <c r="D6" i="2"/>
  <c r="D3" i="2"/>
  <c r="D7" i="2" l="1"/>
  <c r="F17" i="12"/>
  <c r="F18" i="12"/>
  <c r="F19" i="12"/>
  <c r="D10" i="12"/>
  <c r="F16" i="12" l="1"/>
  <c r="F20" i="12" l="1"/>
  <c r="F23" i="12" s="1"/>
</calcChain>
</file>

<file path=xl/sharedStrings.xml><?xml version="1.0" encoding="utf-8"?>
<sst xmlns="http://schemas.openxmlformats.org/spreadsheetml/2006/main" count="108" uniqueCount="92">
  <si>
    <t>Employee Type:</t>
  </si>
  <si>
    <t>Evaluation Type:</t>
  </si>
  <si>
    <t>I certify the afore-named employee has received a performance rating of:</t>
  </si>
  <si>
    <t>Employee signature does not signify agreeance with the performance rating.</t>
  </si>
  <si>
    <t>Domain</t>
  </si>
  <si>
    <t>I. Planning &amp; Preparation</t>
  </si>
  <si>
    <t>II. Classroom Environment</t>
  </si>
  <si>
    <t>III. Instruction</t>
  </si>
  <si>
    <t>IV. Professional Responsibilities</t>
  </si>
  <si>
    <t>Adjusted Rating
(a x b)</t>
  </si>
  <si>
    <t xml:space="preserve">  Factor 
(b)</t>
  </si>
  <si>
    <t>Rating
(a)</t>
  </si>
  <si>
    <t>LEA Name:</t>
  </si>
  <si>
    <t>School Name:</t>
  </si>
  <si>
    <t>Temporary Professional Employee</t>
  </si>
  <si>
    <t>Annual</t>
  </si>
  <si>
    <t>Semi-Annual</t>
  </si>
  <si>
    <t>Professional Employee</t>
  </si>
  <si>
    <t>EMPLOYEE TYPE</t>
  </si>
  <si>
    <t>EVALUATION TYPE</t>
  </si>
  <si>
    <t>RATING (WHOLE #)</t>
  </si>
  <si>
    <t>PDE 13-1 SUMMARY</t>
  </si>
  <si>
    <t>YES/NO</t>
  </si>
  <si>
    <t>YES</t>
  </si>
  <si>
    <t>NO</t>
  </si>
  <si>
    <t>Rating</t>
  </si>
  <si>
    <t>Employee PPID:</t>
  </si>
  <si>
    <t>AUN:</t>
  </si>
  <si>
    <t>School Code:</t>
  </si>
  <si>
    <t>Employee Name:</t>
  </si>
  <si>
    <t xml:space="preserve">Rating Period Start: </t>
  </si>
  <si>
    <t>Rating Period End:</t>
  </si>
  <si>
    <t>hide sheet</t>
  </si>
  <si>
    <t>GETTRUEBLANK?</t>
  </si>
  <si>
    <t>OBSERVATION &amp; PRACTICE RATING</t>
  </si>
  <si>
    <t>YES/NO +</t>
  </si>
  <si>
    <t>O&amp;P Rating</t>
  </si>
  <si>
    <t>LEA SM Rating</t>
  </si>
  <si>
    <t>TSD Rating</t>
  </si>
  <si>
    <t>TRANSFER OPTION</t>
  </si>
  <si>
    <t>TRANSFER YEAR</t>
  </si>
  <si>
    <t>Year One</t>
  </si>
  <si>
    <t>Year Two</t>
  </si>
  <si>
    <t>LEA SM</t>
  </si>
  <si>
    <t>Locally Developed Rubric</t>
  </si>
  <si>
    <t>District-Designed Measure/Examination</t>
  </si>
  <si>
    <t>Nationally Recognized Standardized Test</t>
  </si>
  <si>
    <t>Industry Certification Examination</t>
  </si>
  <si>
    <t>Student Project</t>
  </si>
  <si>
    <t>Student Portfolio</t>
  </si>
  <si>
    <t>Rating Period:</t>
  </si>
  <si>
    <t>School AUN:</t>
  </si>
  <si>
    <t>through</t>
  </si>
  <si>
    <t>Factor</t>
  </si>
  <si>
    <t>Adjusted Rating</t>
  </si>
  <si>
    <r>
      <rPr>
        <b/>
        <sz val="11"/>
        <color theme="1"/>
        <rFont val="Calibri"/>
        <family val="2"/>
        <scheme val="minor"/>
      </rPr>
      <t>YES:</t>
    </r>
    <r>
      <rPr>
        <sz val="11"/>
        <color theme="1"/>
        <rFont val="Calibri"/>
        <family val="2"/>
        <scheme val="minor"/>
      </rPr>
      <t xml:space="preserve"> Enter Building Level Data for one or more Buildings</t>
    </r>
  </si>
  <si>
    <r>
      <rPr>
        <b/>
        <sz val="11"/>
        <color theme="1"/>
        <rFont val="Calibri"/>
        <family val="2"/>
        <scheme val="minor"/>
      </rPr>
      <t xml:space="preserve">NO: </t>
    </r>
    <r>
      <rPr>
        <sz val="11"/>
        <color theme="1"/>
        <rFont val="Calibri"/>
        <family val="2"/>
        <scheme val="minor"/>
      </rPr>
      <t>Substitute O&amp;P Rating</t>
    </r>
  </si>
  <si>
    <t>FINAL RATING VALUE</t>
  </si>
  <si>
    <t>DISTINGUISHED</t>
  </si>
  <si>
    <t>PROFICIENT</t>
  </si>
  <si>
    <t>NEEDS IMPROVEMENT</t>
  </si>
  <si>
    <t>FAILING</t>
  </si>
  <si>
    <t>0.50 - 1.49</t>
  </si>
  <si>
    <t>1.50 - 2.49</t>
  </si>
  <si>
    <t>2.50 - 3.00</t>
  </si>
  <si>
    <t>The performance rating shall be deemed:</t>
  </si>
  <si>
    <t>Date</t>
  </si>
  <si>
    <t>Rater Name/Position</t>
  </si>
  <si>
    <t>Employee Signature</t>
  </si>
  <si>
    <t>Chief School Administrator Signature</t>
  </si>
  <si>
    <t>è</t>
  </si>
  <si>
    <t xml:space="preserve">Employee Name (middle): </t>
  </si>
  <si>
    <t>Employee Name (first):</t>
  </si>
  <si>
    <t xml:space="preserve">Employee Name (last): </t>
  </si>
  <si>
    <t>DEPARTMENT OF EDUCATION
COMMONWEALTH OF PENNSYLVANIA</t>
  </si>
  <si>
    <t xml:space="preserve">          UNSATISFACTORY</t>
  </si>
  <si>
    <t xml:space="preserve">          SATISFACTORY</t>
  </si>
  <si>
    <t>I acknowledge that I have read the information contained herein
 and that I have been provided an opportunity to discuss it with the rater.</t>
  </si>
  <si>
    <r>
      <rPr>
        <b/>
        <sz val="10"/>
        <color theme="1"/>
        <rFont val="Calibri"/>
        <family val="2"/>
        <scheme val="minor"/>
      </rPr>
      <t>SELECT</t>
    </r>
    <r>
      <rPr>
        <sz val="10"/>
        <color theme="1"/>
        <rFont val="Calibri"/>
        <family val="2"/>
        <scheme val="minor"/>
      </rPr>
      <t xml:space="preserve"> a rating for each of the four Domains.
The table adjusts each Rating (a) by the Factor (b) to produce an Adjusted Rating (a x b). 
The sum of the four Adjusted Ratings appears in the green cell and is the </t>
    </r>
    <r>
      <rPr>
        <b/>
        <sz val="10"/>
        <color theme="1"/>
        <rFont val="Calibri"/>
        <family val="2"/>
        <scheme val="minor"/>
      </rPr>
      <t>Observation &amp; Practice Rating</t>
    </r>
    <r>
      <rPr>
        <sz val="10"/>
        <color theme="1"/>
        <rFont val="Calibri"/>
        <family val="2"/>
        <scheme val="minor"/>
      </rPr>
      <t xml:space="preserve">, which populates the Summary worksheet. </t>
    </r>
  </si>
  <si>
    <r>
      <rPr>
        <b/>
        <sz val="11"/>
        <color theme="1"/>
        <rFont val="Calibri"/>
        <family val="2"/>
        <scheme val="minor"/>
      </rPr>
      <t xml:space="preserve">YES: </t>
    </r>
    <r>
      <rPr>
        <sz val="11"/>
        <color theme="1"/>
        <rFont val="Calibri"/>
        <family val="2"/>
        <scheme val="minor"/>
      </rPr>
      <t>Exercise Transfer Option</t>
    </r>
  </si>
  <si>
    <t>Distinguished, Proficient, or Needs Improvement shall be considered Satisfactory. Failing shall be considered Unsatisfactory. 
A second Needs Improvement issued by the same employer within 4 years of the first where the employee is in the same certification
shall be considered Unsatisfactory.</t>
  </si>
  <si>
    <t>CLASSROOM TEACHER FINAL RATING</t>
  </si>
  <si>
    <t>CLASSROOM TEACHER RATING</t>
  </si>
  <si>
    <r>
      <rPr>
        <b/>
        <sz val="12"/>
        <color theme="1"/>
        <rFont val="Calibri"/>
        <family val="2"/>
        <scheme val="minor"/>
      </rPr>
      <t>COMPLETE</t>
    </r>
    <r>
      <rPr>
        <sz val="12"/>
        <color theme="1"/>
        <rFont val="Calibri"/>
        <family val="2"/>
        <scheme val="minor"/>
      </rPr>
      <t xml:space="preserve"> the Employee Info worksheet and save the file, adding to the naming convention to reflect the evaluatee by name/PPID and evaluation year (e.g., “PDE 13-1 TPE_Doe, Jesse_1234567_22-23.xls”).</t>
    </r>
  </si>
  <si>
    <r>
      <rPr>
        <b/>
        <sz val="12"/>
        <color theme="1"/>
        <rFont val="Calibri"/>
        <family val="2"/>
        <scheme val="minor"/>
      </rPr>
      <t>SELECT/ENTER</t>
    </r>
    <r>
      <rPr>
        <sz val="12"/>
        <color theme="1"/>
        <rFont val="Calibri"/>
        <family val="2"/>
        <scheme val="minor"/>
      </rPr>
      <t xml:space="preserve"> responses in the white cells within the table on the worksheet.
NOTE: The rating for each indicator displays to two decimal places; however, the full value of the rating is utilized in determining a summative rating, which is truncated to three decimal places then rounded to two decimal places.</t>
    </r>
  </si>
  <si>
    <r>
      <rPr>
        <b/>
        <sz val="12"/>
        <color theme="1"/>
        <rFont val="Calibri"/>
        <family val="2"/>
        <scheme val="minor"/>
      </rPr>
      <t>PRINT</t>
    </r>
    <r>
      <rPr>
        <sz val="12"/>
        <color theme="1"/>
        <rFont val="Calibri"/>
        <family val="2"/>
        <scheme val="minor"/>
      </rPr>
      <t xml:space="preserve"> the Summary worksheet, which serves as the PDE 13-1 (TPE) form, saving the completed rating tool and supporting evidence as part of the permanent evaluation record system.</t>
    </r>
  </si>
  <si>
    <r>
      <rPr>
        <b/>
        <sz val="12"/>
        <color theme="1"/>
        <rFont val="Calibri"/>
        <family val="2"/>
        <scheme val="minor"/>
      </rPr>
      <t>COMPLETE</t>
    </r>
    <r>
      <rPr>
        <sz val="12"/>
        <color theme="1"/>
        <rFont val="Calibri"/>
        <family val="2"/>
        <scheme val="minor"/>
      </rPr>
      <t xml:space="preserve"> the worksheet to produce a single, summative 0 – 3 point scale rating in the green cell, which will populate the Summary worksheet and generate the final rating for the annual or semi-annual evaluation.</t>
    </r>
  </si>
  <si>
    <r>
      <rPr>
        <b/>
        <sz val="12"/>
        <color theme="1"/>
        <rFont val="Calibri"/>
        <family val="2"/>
        <scheme val="minor"/>
      </rPr>
      <t>CONTINUE</t>
    </r>
    <r>
      <rPr>
        <sz val="12"/>
        <color theme="1"/>
        <rFont val="Calibri"/>
        <family val="2"/>
        <scheme val="minor"/>
      </rPr>
      <t xml:space="preserve"> with the next worksheet (O&amp;P), completing as data become available. 
NOTE: Observation &amp; Practice (O&amp;P) is the only rating area in the evaluation of a temporary professional employee serving as a classroom teacher.</t>
    </r>
  </si>
  <si>
    <t>(A) OBSERVATION &amp; PRACTICE</t>
  </si>
  <si>
    <r>
      <rPr>
        <b/>
        <sz val="10"/>
        <rFont val="Calibri"/>
        <family val="2"/>
        <scheme val="minor"/>
      </rPr>
      <t>PROVIDE</t>
    </r>
    <r>
      <rPr>
        <sz val="10"/>
        <rFont val="Calibri"/>
        <family val="2"/>
        <scheme val="minor"/>
      </rPr>
      <t xml:space="preserve"> entity, employee, and rating information in the table below. 
The 9-digit AUN and 4- or 5-digit School Code may be found in EdNA at www.edna.pa.gov. 
Responses will populate the Summary worksheet.</t>
    </r>
  </si>
  <si>
    <r>
      <t xml:space="preserve">This Excel file comprises the PDE 13-1 (Temporary Professional Employee) Rating Tool, 
</t>
    </r>
    <r>
      <rPr>
        <b/>
        <sz val="12"/>
        <color theme="1"/>
        <rFont val="Calibri"/>
        <family val="2"/>
        <scheme val="minor"/>
      </rPr>
      <t>measures utilized in the semi-annual evaluation of a temporary professional employee serving as a classroom teacher.</t>
    </r>
  </si>
  <si>
    <t>0.00 - 0.49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</si>
</sst>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4" xfId="0" applyBorder="1"/>
    <xf numFmtId="0" fontId="10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0" fillId="0" borderId="4" xfId="0" applyBorder="1" applyAlignment="1">
      <alignment horizontal="center" vertical="center"/>
    </xf>
    <xf numFmtId="0" fontId="5" fillId="0" borderId="0" xfId="0" applyFont="1"/>
    <xf numFmtId="0" fontId="0" fillId="0" borderId="0" xfId="0" applyAlignment="1"/>
    <xf numFmtId="0" fontId="5" fillId="0" borderId="0" xfId="0" applyFont="1" applyAlignment="1">
      <alignment vertic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vertical="center" wrapText="1"/>
    </xf>
    <xf numFmtId="0" fontId="11" fillId="0" borderId="4" xfId="0" applyFont="1" applyBorder="1"/>
    <xf numFmtId="0" fontId="5" fillId="0" borderId="0" xfId="0" applyFont="1" applyBorder="1"/>
    <xf numFmtId="0" fontId="0" fillId="0" borderId="0" xfId="0" applyBorder="1"/>
    <xf numFmtId="0" fontId="12" fillId="0" borderId="0" xfId="0" applyFont="1"/>
    <xf numFmtId="0" fontId="5" fillId="0" borderId="0" xfId="0" applyFont="1" applyAlignment="1">
      <alignment vertical="top"/>
    </xf>
    <xf numFmtId="0" fontId="5" fillId="0" borderId="13" xfId="0" applyFont="1" applyBorder="1"/>
    <xf numFmtId="0" fontId="10" fillId="0" borderId="13" xfId="0" applyFont="1" applyBorder="1"/>
    <xf numFmtId="0" fontId="15" fillId="7" borderId="18" xfId="0" applyFont="1" applyFill="1" applyBorder="1" applyAlignment="1">
      <alignment horizontal="left" vertical="center"/>
    </xf>
    <xf numFmtId="0" fontId="15" fillId="7" borderId="18" xfId="0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/>
    </xf>
    <xf numFmtId="0" fontId="0" fillId="0" borderId="13" xfId="0" applyFont="1" applyBorder="1"/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/>
    <xf numFmtId="0" fontId="13" fillId="0" borderId="4" xfId="0" applyFont="1" applyBorder="1" applyAlignment="1">
      <alignment horizontal="left"/>
    </xf>
    <xf numFmtId="0" fontId="16" fillId="0" borderId="4" xfId="0" applyFont="1" applyBorder="1"/>
    <xf numFmtId="0" fontId="1" fillId="3" borderId="4" xfId="0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vertical="top"/>
    </xf>
    <xf numFmtId="0" fontId="0" fillId="0" borderId="0" xfId="0" quotePrefix="1" applyFill="1"/>
    <xf numFmtId="0" fontId="12" fillId="0" borderId="0" xfId="0" applyFont="1" applyFill="1"/>
    <xf numFmtId="0" fontId="10" fillId="0" borderId="0" xfId="0" applyFont="1" applyFill="1"/>
    <xf numFmtId="0" fontId="18" fillId="0" borderId="0" xfId="0" applyFont="1" applyFill="1"/>
    <xf numFmtId="0" fontId="0" fillId="0" borderId="7" xfId="0" applyFill="1" applyBorder="1"/>
    <xf numFmtId="14" fontId="1" fillId="6" borderId="4" xfId="0" applyNumberFormat="1" applyFont="1" applyFill="1" applyBorder="1" applyAlignment="1">
      <alignment horizontal="center" vertical="center"/>
    </xf>
    <xf numFmtId="2" fontId="5" fillId="6" borderId="4" xfId="0" applyNumberFormat="1" applyFont="1" applyFill="1" applyBorder="1" applyAlignment="1">
      <alignment horizontal="center" vertical="center"/>
    </xf>
    <xf numFmtId="2" fontId="1" fillId="8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22" fillId="0" borderId="14" xfId="0" applyFont="1" applyBorder="1" applyAlignment="1">
      <alignment horizontal="right" vertical="center"/>
    </xf>
    <xf numFmtId="0" fontId="1" fillId="7" borderId="4" xfId="0" applyFont="1" applyFill="1" applyBorder="1"/>
    <xf numFmtId="0" fontId="14" fillId="0" borderId="0" xfId="0" applyFont="1" applyFill="1" applyBorder="1"/>
    <xf numFmtId="0" fontId="12" fillId="0" borderId="0" xfId="0" applyFont="1" applyBorder="1"/>
    <xf numFmtId="0" fontId="1" fillId="7" borderId="30" xfId="0" applyFont="1" applyFill="1" applyBorder="1"/>
    <xf numFmtId="0" fontId="1" fillId="7" borderId="35" xfId="0" applyFont="1" applyFill="1" applyBorder="1"/>
    <xf numFmtId="0" fontId="1" fillId="7" borderId="29" xfId="0" applyFont="1" applyFill="1" applyBorder="1"/>
    <xf numFmtId="0" fontId="1" fillId="7" borderId="36" xfId="0" applyFont="1" applyFill="1" applyBorder="1"/>
    <xf numFmtId="0" fontId="1" fillId="7" borderId="27" xfId="0" applyFont="1" applyFill="1" applyBorder="1"/>
    <xf numFmtId="0" fontId="1" fillId="7" borderId="28" xfId="0" applyFont="1" applyFill="1" applyBorder="1"/>
    <xf numFmtId="0" fontId="6" fillId="7" borderId="28" xfId="0" applyFont="1" applyFill="1" applyBorder="1"/>
    <xf numFmtId="0" fontId="1" fillId="7" borderId="41" xfId="0" applyFont="1" applyFill="1" applyBorder="1"/>
    <xf numFmtId="0" fontId="1" fillId="7" borderId="40" xfId="0" applyFont="1" applyFill="1" applyBorder="1" applyAlignment="1">
      <alignment wrapText="1"/>
    </xf>
    <xf numFmtId="0" fontId="0" fillId="3" borderId="39" xfId="0" applyFont="1" applyFill="1" applyBorder="1" applyAlignment="1">
      <alignment horizontal="left"/>
    </xf>
    <xf numFmtId="0" fontId="1" fillId="7" borderId="33" xfId="0" applyFont="1" applyFill="1" applyBorder="1"/>
    <xf numFmtId="0" fontId="0" fillId="0" borderId="0" xfId="0" applyAlignment="1">
      <alignment vertical="center" wrapText="1"/>
    </xf>
    <xf numFmtId="0" fontId="1" fillId="3" borderId="8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22" fillId="0" borderId="34" xfId="0" applyFont="1" applyBorder="1" applyAlignment="1">
      <alignment horizontal="right" vertical="center"/>
    </xf>
    <xf numFmtId="0" fontId="0" fillId="0" borderId="13" xfId="0" applyBorder="1"/>
    <xf numFmtId="0" fontId="23" fillId="2" borderId="0" xfId="0" applyFont="1" applyFill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  <protection locked="0"/>
    </xf>
    <xf numFmtId="2" fontId="3" fillId="10" borderId="17" xfId="0" applyNumberFormat="1" applyFont="1" applyFill="1" applyBorder="1" applyAlignment="1">
      <alignment horizontal="center" vertical="center"/>
    </xf>
    <xf numFmtId="9" fontId="0" fillId="3" borderId="15" xfId="0" applyNumberFormat="1" applyFont="1" applyFill="1" applyBorder="1" applyAlignment="1" applyProtection="1">
      <alignment horizontal="center" vertical="center"/>
    </xf>
    <xf numFmtId="9" fontId="0" fillId="3" borderId="4" xfId="0" applyNumberFormat="1" applyFont="1" applyFill="1" applyBorder="1" applyAlignment="1" applyProtection="1">
      <alignment horizontal="center" vertical="center"/>
    </xf>
    <xf numFmtId="9" fontId="0" fillId="3" borderId="12" xfId="0" applyNumberFormat="1" applyFont="1" applyFill="1" applyBorder="1" applyAlignment="1" applyProtection="1">
      <alignment horizontal="center" vertical="center"/>
    </xf>
    <xf numFmtId="0" fontId="13" fillId="3" borderId="32" xfId="0" applyFont="1" applyFill="1" applyBorder="1" applyAlignment="1" applyProtection="1">
      <alignment horizontal="left"/>
    </xf>
    <xf numFmtId="2" fontId="0" fillId="3" borderId="19" xfId="0" applyNumberFormat="1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2" fontId="0" fillId="3" borderId="20" xfId="0" applyNumberFormat="1" applyFill="1" applyBorder="1" applyAlignment="1" applyProtection="1">
      <alignment horizontal="center" vertical="center"/>
    </xf>
    <xf numFmtId="0" fontId="13" fillId="0" borderId="38" xfId="0" applyFont="1" applyFill="1" applyBorder="1" applyProtection="1">
      <protection locked="0"/>
    </xf>
    <xf numFmtId="0" fontId="13" fillId="0" borderId="39" xfId="0" applyFont="1" applyFill="1" applyBorder="1" applyProtection="1">
      <protection locked="0"/>
    </xf>
    <xf numFmtId="49" fontId="13" fillId="0" borderId="42" xfId="0" applyNumberFormat="1" applyFont="1" applyBorder="1" applyAlignment="1" applyProtection="1">
      <alignment horizontal="left"/>
      <protection locked="0"/>
    </xf>
    <xf numFmtId="0" fontId="13" fillId="0" borderId="31" xfId="0" applyFont="1" applyBorder="1" applyAlignment="1" applyProtection="1">
      <alignment horizontal="left"/>
      <protection locked="0"/>
    </xf>
    <xf numFmtId="0" fontId="13" fillId="0" borderId="32" xfId="0" applyNumberFormat="1" applyFont="1" applyFill="1" applyBorder="1" applyAlignment="1" applyProtection="1">
      <alignment horizontal="left"/>
      <protection locked="0"/>
    </xf>
    <xf numFmtId="0" fontId="13" fillId="0" borderId="32" xfId="0" applyFont="1" applyBorder="1" applyAlignment="1" applyProtection="1">
      <alignment horizontal="left"/>
      <protection locked="0"/>
    </xf>
    <xf numFmtId="49" fontId="13" fillId="0" borderId="37" xfId="0" applyNumberFormat="1" applyFont="1" applyFill="1" applyBorder="1" applyAlignment="1" applyProtection="1">
      <alignment horizontal="left"/>
      <protection locked="0"/>
    </xf>
    <xf numFmtId="14" fontId="13" fillId="0" borderId="32" xfId="0" applyNumberFormat="1" applyFont="1" applyFill="1" applyBorder="1" applyAlignment="1" applyProtection="1">
      <alignment horizontal="left"/>
      <protection locked="0"/>
    </xf>
    <xf numFmtId="14" fontId="13" fillId="0" borderId="42" xfId="0" applyNumberFormat="1" applyFont="1" applyFill="1" applyBorder="1" applyAlignment="1" applyProtection="1">
      <alignment horizontal="left"/>
      <protection locked="0"/>
    </xf>
    <xf numFmtId="0" fontId="19" fillId="0" borderId="5" xfId="0" applyFont="1" applyFill="1" applyBorder="1" applyAlignment="1" applyProtection="1">
      <alignment vertical="center"/>
    </xf>
    <xf numFmtId="0" fontId="19" fillId="0" borderId="26" xfId="0" applyFont="1" applyFill="1" applyBorder="1" applyAlignment="1" applyProtection="1">
      <alignment vertical="center"/>
    </xf>
    <xf numFmtId="0" fontId="10" fillId="0" borderId="4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7" fillId="9" borderId="21" xfId="0" applyFont="1" applyFill="1" applyBorder="1" applyAlignment="1">
      <alignment horizontal="right" vertical="center"/>
    </xf>
    <xf numFmtId="0" fontId="17" fillId="9" borderId="22" xfId="0" applyFont="1" applyFill="1" applyBorder="1" applyAlignment="1">
      <alignment horizontal="right" vertical="center"/>
    </xf>
    <xf numFmtId="0" fontId="17" fillId="9" borderId="23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49" fontId="6" fillId="6" borderId="1" xfId="0" applyNumberFormat="1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1" fillId="6" borderId="3" xfId="0" quotePrefix="1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49" fontId="6" fillId="6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" fillId="0" borderId="10" xfId="0" applyFont="1" applyFill="1" applyBorder="1" applyAlignment="1" applyProtection="1">
      <alignment horizontal="right" vertical="center" wrapText="1"/>
      <protection locked="0"/>
    </xf>
    <xf numFmtId="0" fontId="1" fillId="0" borderId="7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25" fillId="0" borderId="26" xfId="0" applyFont="1" applyFill="1" applyBorder="1" applyAlignment="1" applyProtection="1">
      <alignment horizontal="center" vertical="center"/>
    </xf>
    <xf numFmtId="0" fontId="25" fillId="0" borderId="2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wrapText="1"/>
    </xf>
    <xf numFmtId="0" fontId="0" fillId="0" borderId="25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24" fillId="0" borderId="24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4" fillId="0" borderId="12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center" vertical="top"/>
    </xf>
    <xf numFmtId="0" fontId="24" fillId="0" borderId="6" xfId="0" applyFont="1" applyFill="1" applyBorder="1" applyAlignment="1" applyProtection="1">
      <alignment horizontal="center" vertical="top"/>
    </xf>
    <xf numFmtId="0" fontId="24" fillId="0" borderId="6" xfId="0" applyFont="1" applyFill="1" applyBorder="1" applyAlignment="1" applyProtection="1">
      <alignment horizontal="center" vertical="top"/>
    </xf>
    <xf numFmtId="0" fontId="24" fillId="0" borderId="24" xfId="0" applyFont="1" applyFill="1" applyBorder="1" applyAlignment="1" applyProtection="1">
      <alignment horizontal="center" vertical="top"/>
    </xf>
    <xf numFmtId="0" fontId="20" fillId="0" borderId="12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586740</xdr:colOff>
          <xdr:row>24</xdr:row>
          <xdr:rowOff>38100</xdr:rowOff>
        </xdr:from>
        <xdr:to>
          <xdr:col>2</xdr:col>
          <xdr:colOff>782955</xdr:colOff>
          <xdr:row>24</xdr:row>
          <xdr:rowOff>325755</xdr:rowOff>
        </xdr:to>
        <xdr:sp macro="" textlink="">
          <xdr:nvSpPr>
            <xdr:cNvPr id="1026" name="Option Button 2" descr="Radial button for Satisfactory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24</xdr:row>
          <xdr:rowOff>15240</xdr:rowOff>
        </xdr:from>
        <xdr:to>
          <xdr:col>4</xdr:col>
          <xdr:colOff>891540</xdr:colOff>
          <xdr:row>25</xdr:row>
          <xdr:rowOff>0</xdr:rowOff>
        </xdr:to>
        <xdr:sp macro="" textlink="">
          <xdr:nvSpPr>
            <xdr:cNvPr id="1027" name="Option Button 3" descr="Radial button for Unsatisfactory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97E8E-D015-485F-82E1-FEACE1A5A953}">
  <sheetPr codeName="Sheet2">
    <tabColor theme="3" tint="-0.499984740745262"/>
  </sheetPr>
  <dimension ref="A1:F7"/>
  <sheetViews>
    <sheetView tabSelected="1" zoomScaleNormal="100" workbookViewId="0">
      <selection sqref="A1:E1"/>
    </sheetView>
  </sheetViews>
  <sheetFormatPr defaultRowHeight="14.4" x14ac:dyDescent="0.3"/>
  <cols>
    <col min="1" max="1" width="15.5546875" customWidth="1"/>
    <col min="2" max="5" width="25.5546875" customWidth="1"/>
  </cols>
  <sheetData>
    <row r="1" spans="1:6" ht="57.75" customHeight="1" thickTop="1" thickBot="1" x14ac:dyDescent="0.35">
      <c r="A1" s="96" t="s">
        <v>90</v>
      </c>
      <c r="B1" s="96"/>
      <c r="C1" s="96"/>
      <c r="D1" s="96"/>
      <c r="E1" s="96"/>
    </row>
    <row r="2" spans="1:6" ht="45" customHeight="1" thickTop="1" thickBot="1" x14ac:dyDescent="0.35">
      <c r="A2" s="94" t="s">
        <v>83</v>
      </c>
      <c r="B2" s="94"/>
      <c r="C2" s="94"/>
      <c r="D2" s="94"/>
      <c r="E2" s="94"/>
    </row>
    <row r="3" spans="1:6" ht="75" customHeight="1" thickTop="1" thickBot="1" x14ac:dyDescent="0.35">
      <c r="A3" s="94" t="s">
        <v>87</v>
      </c>
      <c r="B3" s="94"/>
      <c r="C3" s="94"/>
      <c r="D3" s="94"/>
      <c r="E3" s="94"/>
    </row>
    <row r="4" spans="1:6" ht="85.05" customHeight="1" thickTop="1" thickBot="1" x14ac:dyDescent="0.35">
      <c r="A4" s="45" t="s">
        <v>70</v>
      </c>
      <c r="B4" s="94" t="s">
        <v>84</v>
      </c>
      <c r="C4" s="94"/>
      <c r="D4" s="94"/>
      <c r="E4" s="94"/>
    </row>
    <row r="5" spans="1:6" ht="60" customHeight="1" thickTop="1" thickBot="1" x14ac:dyDescent="0.35">
      <c r="A5" s="64" t="s">
        <v>70</v>
      </c>
      <c r="B5" s="97" t="s">
        <v>86</v>
      </c>
      <c r="C5" s="97"/>
      <c r="D5" s="97"/>
      <c r="E5" s="97"/>
    </row>
    <row r="6" spans="1:6" ht="45" customHeight="1" thickTop="1" thickBot="1" x14ac:dyDescent="0.35">
      <c r="A6" s="93" t="s">
        <v>85</v>
      </c>
      <c r="B6" s="94"/>
      <c r="C6" s="94"/>
      <c r="D6" s="94"/>
      <c r="E6" s="95"/>
      <c r="F6" s="65"/>
    </row>
    <row r="7" spans="1:6" ht="15" thickTop="1" x14ac:dyDescent="0.3">
      <c r="C7" s="14"/>
      <c r="D7" s="14"/>
      <c r="E7" s="14"/>
    </row>
  </sheetData>
  <sheetProtection algorithmName="SHA-512" hashValue="0HEAvLESoPIw8BNa7HQvxXhta6BMEKvXUu1X/9X0uG6AfLwcKxB5/qJzVFX+edoh1VNHxbapW9oOsVuqNpxYfw==" saltValue="Mc7pj3ZhuOIu+9N05ULCGw==" spinCount="100000" sheet="1" selectLockedCells="1" selectUnlockedCells="1"/>
  <mergeCells count="6">
    <mergeCell ref="A6:E6"/>
    <mergeCell ref="A1:E1"/>
    <mergeCell ref="A2:E2"/>
    <mergeCell ref="A3:E3"/>
    <mergeCell ref="B4:E4"/>
    <mergeCell ref="B5:E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EF432-E24B-42D6-983D-E114DAB7AB8E}">
  <sheetPr codeName="Sheet1">
    <tabColor theme="9" tint="-0.499984740745262"/>
  </sheetPr>
  <dimension ref="A1:E21"/>
  <sheetViews>
    <sheetView zoomScaleNormal="100" workbookViewId="0">
      <selection activeCell="B12" sqref="B12"/>
    </sheetView>
  </sheetViews>
  <sheetFormatPr defaultRowHeight="14.4" x14ac:dyDescent="0.3"/>
  <cols>
    <col min="1" max="1" width="25.5546875" style="6" customWidth="1"/>
    <col min="2" max="2" width="95.5546875" customWidth="1"/>
    <col min="3" max="24" width="12.5546875" customWidth="1"/>
  </cols>
  <sheetData>
    <row r="1" spans="1:5" s="6" customFormat="1" ht="75" customHeight="1" thickBot="1" x14ac:dyDescent="0.35">
      <c r="A1" s="98" t="s">
        <v>89</v>
      </c>
      <c r="B1" s="98"/>
      <c r="D1" s="8"/>
      <c r="E1" s="8"/>
    </row>
    <row r="2" spans="1:5" ht="14.55" customHeight="1" x14ac:dyDescent="0.3">
      <c r="A2" s="49" t="s">
        <v>12</v>
      </c>
      <c r="B2" s="85"/>
      <c r="C2" s="14"/>
    </row>
    <row r="3" spans="1:5" ht="14.55" customHeight="1" x14ac:dyDescent="0.3">
      <c r="A3" s="50" t="s">
        <v>27</v>
      </c>
      <c r="B3" s="86"/>
      <c r="C3" s="14"/>
    </row>
    <row r="4" spans="1:5" x14ac:dyDescent="0.3">
      <c r="A4" s="51" t="s">
        <v>13</v>
      </c>
      <c r="B4" s="87"/>
      <c r="C4" s="14"/>
    </row>
    <row r="5" spans="1:5" ht="15" thickBot="1" x14ac:dyDescent="0.35">
      <c r="A5" s="52" t="s">
        <v>28</v>
      </c>
      <c r="B5" s="88"/>
      <c r="C5" s="14"/>
    </row>
    <row r="6" spans="1:5" ht="15" thickTop="1" x14ac:dyDescent="0.3">
      <c r="A6" s="53" t="s">
        <v>72</v>
      </c>
      <c r="B6" s="82"/>
      <c r="C6" s="47"/>
      <c r="D6" s="14"/>
    </row>
    <row r="7" spans="1:5" x14ac:dyDescent="0.3">
      <c r="A7" s="54" t="s">
        <v>71</v>
      </c>
      <c r="B7" s="83"/>
      <c r="C7" s="47"/>
      <c r="D7" s="14"/>
    </row>
    <row r="8" spans="1:5" x14ac:dyDescent="0.3">
      <c r="A8" s="46" t="s">
        <v>73</v>
      </c>
      <c r="B8" s="83"/>
      <c r="C8" s="47"/>
      <c r="D8" s="14"/>
    </row>
    <row r="9" spans="1:5" ht="15" thickBot="1" x14ac:dyDescent="0.35">
      <c r="A9" s="59" t="s">
        <v>26</v>
      </c>
      <c r="B9" s="84"/>
    </row>
    <row r="10" spans="1:5" x14ac:dyDescent="0.3">
      <c r="A10" s="57" t="s">
        <v>0</v>
      </c>
      <c r="B10" s="58" t="s">
        <v>14</v>
      </c>
      <c r="C10" s="48"/>
    </row>
    <row r="11" spans="1:5" x14ac:dyDescent="0.3">
      <c r="A11" s="55" t="s">
        <v>1</v>
      </c>
      <c r="B11" s="78" t="s">
        <v>16</v>
      </c>
      <c r="C11" s="15"/>
    </row>
    <row r="12" spans="1:5" x14ac:dyDescent="0.3">
      <c r="A12" s="54" t="s">
        <v>30</v>
      </c>
      <c r="B12" s="89"/>
      <c r="C12" s="48"/>
    </row>
    <row r="13" spans="1:5" ht="15" thickBot="1" x14ac:dyDescent="0.35">
      <c r="A13" s="56" t="s">
        <v>31</v>
      </c>
      <c r="B13" s="90"/>
      <c r="C13" s="14"/>
    </row>
    <row r="14" spans="1:5" ht="15.6" customHeight="1" x14ac:dyDescent="0.3">
      <c r="A14" s="13"/>
      <c r="B14" s="14"/>
    </row>
    <row r="15" spans="1:5" x14ac:dyDescent="0.3">
      <c r="B15" s="15"/>
    </row>
    <row r="16" spans="1:5" x14ac:dyDescent="0.3">
      <c r="B16" s="32"/>
    </row>
    <row r="17" spans="1:1" x14ac:dyDescent="0.3">
      <c r="A17" s="33"/>
    </row>
    <row r="18" spans="1:1" x14ac:dyDescent="0.3">
      <c r="A18" s="33"/>
    </row>
    <row r="20" spans="1:1" x14ac:dyDescent="0.3">
      <c r="A20" s="33"/>
    </row>
    <row r="21" spans="1:1" x14ac:dyDescent="0.3">
      <c r="A21" s="33"/>
    </row>
  </sheetData>
  <sheetProtection algorithmName="SHA-512" hashValue="qL/3/KaqXxOcaX0/eg0t218AYdAgXpOvVsHcpTPgNZI+v6zNvdm28zaA/k9Be1GB1f9dLRSJHVE1vIatmEFYMw==" saltValue="EEulduWtbWp5oPvvPU6vSw==" spinCount="100000" sheet="1" selectLockedCells="1"/>
  <mergeCells count="1">
    <mergeCell ref="A1:B1"/>
  </mergeCell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CE541916-3D72-4380-927C-0416FF18EE2B}">
          <x14:formula1>
            <xm:f>formulae!$B$2:$B$3</xm:f>
          </x14:formula1>
          <xm:sqref>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3488-B7AA-4ECC-BC31-75D277A9F3EC}">
  <sheetPr codeName="Sheet3">
    <tabColor theme="9" tint="0.79998168889431442"/>
  </sheetPr>
  <dimension ref="A1:K21"/>
  <sheetViews>
    <sheetView zoomScaleNormal="100" workbookViewId="0">
      <selection activeCell="B3" sqref="B3"/>
    </sheetView>
  </sheetViews>
  <sheetFormatPr defaultRowHeight="14.4" x14ac:dyDescent="0.3"/>
  <cols>
    <col min="1" max="1" width="30.5546875" customWidth="1"/>
    <col min="2" max="7" width="15.5546875" customWidth="1"/>
    <col min="8" max="26" width="12.5546875" customWidth="1"/>
  </cols>
  <sheetData>
    <row r="1" spans="1:11" s="7" customFormat="1" ht="75" customHeight="1" thickBot="1" x14ac:dyDescent="0.35">
      <c r="A1" s="102" t="s">
        <v>78</v>
      </c>
      <c r="B1" s="102"/>
      <c r="C1" s="102"/>
      <c r="D1" s="102"/>
      <c r="E1" s="102"/>
      <c r="F1" s="102"/>
      <c r="G1" s="11"/>
      <c r="H1" s="60"/>
      <c r="I1" s="60"/>
      <c r="J1" s="60"/>
      <c r="K1" s="60"/>
    </row>
    <row r="2" spans="1:11" s="25" customFormat="1" ht="45" customHeight="1" thickTop="1" thickBot="1" x14ac:dyDescent="0.35">
      <c r="A2" s="19" t="s">
        <v>4</v>
      </c>
      <c r="B2" s="20" t="s">
        <v>11</v>
      </c>
      <c r="C2" s="20" t="s">
        <v>10</v>
      </c>
      <c r="D2" s="21" t="s">
        <v>9</v>
      </c>
      <c r="E2" s="22"/>
      <c r="F2" s="23"/>
      <c r="G2" s="24"/>
      <c r="H2" s="24"/>
      <c r="I2" s="24"/>
      <c r="J2" s="24"/>
      <c r="K2" s="24"/>
    </row>
    <row r="3" spans="1:11" s="6" customFormat="1" ht="15" thickTop="1" x14ac:dyDescent="0.3">
      <c r="A3" s="61" t="s">
        <v>5</v>
      </c>
      <c r="B3" s="69"/>
      <c r="C3" s="75">
        <v>0.2</v>
      </c>
      <c r="D3" s="79">
        <f>B3*C3</f>
        <v>0</v>
      </c>
      <c r="E3" s="17"/>
      <c r="G3" s="16"/>
      <c r="H3" s="16"/>
      <c r="I3" s="16"/>
      <c r="J3" s="16"/>
      <c r="K3" s="16"/>
    </row>
    <row r="4" spans="1:11" s="6" customFormat="1" x14ac:dyDescent="0.3">
      <c r="A4" s="44" t="s">
        <v>6</v>
      </c>
      <c r="B4" s="70"/>
      <c r="C4" s="76">
        <v>0.3</v>
      </c>
      <c r="D4" s="80">
        <f t="shared" ref="D4:D6" si="0">B4*C4</f>
        <v>0</v>
      </c>
      <c r="E4" s="17"/>
      <c r="F4" s="35"/>
      <c r="G4" s="16"/>
      <c r="H4" s="16"/>
      <c r="I4" s="16"/>
      <c r="J4" s="16"/>
      <c r="K4" s="16"/>
    </row>
    <row r="5" spans="1:11" s="6" customFormat="1" x14ac:dyDescent="0.3">
      <c r="A5" s="44" t="s">
        <v>7</v>
      </c>
      <c r="B5" s="70"/>
      <c r="C5" s="76">
        <v>0.3</v>
      </c>
      <c r="D5" s="80">
        <f t="shared" si="0"/>
        <v>0</v>
      </c>
      <c r="E5" s="17"/>
      <c r="F5" s="16"/>
      <c r="G5" s="16"/>
      <c r="H5" s="16"/>
      <c r="I5" s="16"/>
      <c r="J5" s="16"/>
      <c r="K5" s="16"/>
    </row>
    <row r="6" spans="1:11" s="6" customFormat="1" ht="15" thickBot="1" x14ac:dyDescent="0.35">
      <c r="A6" s="62" t="s">
        <v>8</v>
      </c>
      <c r="B6" s="71"/>
      <c r="C6" s="77">
        <v>0.2</v>
      </c>
      <c r="D6" s="81">
        <f t="shared" si="0"/>
        <v>0</v>
      </c>
      <c r="F6" s="16"/>
      <c r="G6" s="16"/>
      <c r="H6" s="16"/>
      <c r="I6" s="16"/>
      <c r="J6" s="16"/>
      <c r="K6" s="16"/>
    </row>
    <row r="7" spans="1:11" s="2" customFormat="1" ht="16.8" thickTop="1" thickBot="1" x14ac:dyDescent="0.35">
      <c r="A7" s="99" t="s">
        <v>34</v>
      </c>
      <c r="B7" s="100"/>
      <c r="C7" s="101"/>
      <c r="D7" s="74">
        <f>SUM(D3:D6)</f>
        <v>0</v>
      </c>
      <c r="E7" s="18"/>
      <c r="G7" s="16"/>
      <c r="H7" s="16"/>
      <c r="I7" s="16"/>
      <c r="J7" s="16"/>
      <c r="K7" s="16"/>
    </row>
    <row r="8" spans="1:11" ht="15" thickTop="1" x14ac:dyDescent="0.3">
      <c r="C8" s="14"/>
      <c r="G8" s="15"/>
    </row>
    <row r="9" spans="1:11" x14ac:dyDescent="0.3">
      <c r="A9" s="15"/>
      <c r="F9" s="32"/>
    </row>
    <row r="10" spans="1:11" x14ac:dyDescent="0.3">
      <c r="A10" s="32"/>
      <c r="E10" s="32"/>
      <c r="F10" s="32"/>
    </row>
    <row r="11" spans="1:11" x14ac:dyDescent="0.3">
      <c r="A11" s="36"/>
      <c r="F11" s="32"/>
      <c r="I11" s="32"/>
    </row>
    <row r="12" spans="1:11" x14ac:dyDescent="0.3">
      <c r="A12" s="36"/>
    </row>
    <row r="13" spans="1:11" x14ac:dyDescent="0.3">
      <c r="A13" s="36"/>
    </row>
    <row r="15" spans="1:11" x14ac:dyDescent="0.3">
      <c r="A15" s="32"/>
    </row>
    <row r="16" spans="1:11" x14ac:dyDescent="0.3">
      <c r="A16" s="32"/>
    </row>
    <row r="17" spans="1:2" x14ac:dyDescent="0.3">
      <c r="A17" s="32"/>
    </row>
    <row r="19" spans="1:2" x14ac:dyDescent="0.3">
      <c r="A19" s="32"/>
    </row>
    <row r="20" spans="1:2" x14ac:dyDescent="0.3">
      <c r="A20" s="32"/>
    </row>
    <row r="21" spans="1:2" x14ac:dyDescent="0.3">
      <c r="B21" s="32"/>
    </row>
  </sheetData>
  <sheetProtection algorithmName="SHA-512" hashValue="RoJYU5bAIIdnysCMwDtF/tkmt5SCveOx7TiN/RnJsDSDPoVhS4LuZN+lccJAHUfhAdTgIkY1paAeGj5Ml1fMLw==" saltValue="ONIT3NqVoWNWAMreV8YMyw==" spinCount="100000" sheet="1" objects="1" scenarios="1" selectLockedCells="1"/>
  <mergeCells count="2">
    <mergeCell ref="A7:C7"/>
    <mergeCell ref="A1:F1"/>
  </mergeCell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591" yWindow="570" count="1">
        <x14:dataValidation type="list" showInputMessage="1" showErrorMessage="1" xr:uid="{BDAC829A-C2F3-451F-B42D-3D0A1F9D7B6A}">
          <x14:formula1>
            <xm:f>formulae!$C$2:$C$5</xm:f>
          </x14:formula1>
          <xm:sqref>B3:B6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24AE-B6BD-4C97-B5FE-3B1515BC12D0}">
  <sheetPr>
    <tabColor theme="9" tint="-0.499984740745262"/>
  </sheetPr>
  <dimension ref="A1:W51"/>
  <sheetViews>
    <sheetView zoomScaleNormal="100" workbookViewId="0">
      <selection activeCell="E25" sqref="E25:F25"/>
    </sheetView>
  </sheetViews>
  <sheetFormatPr defaultRowHeight="14.4" x14ac:dyDescent="0.3"/>
  <cols>
    <col min="1" max="6" width="18.5546875" customWidth="1"/>
  </cols>
  <sheetData>
    <row r="1" spans="1:23" ht="45" customHeight="1" x14ac:dyDescent="0.3">
      <c r="A1" s="125" t="s">
        <v>74</v>
      </c>
      <c r="B1" s="126"/>
      <c r="C1" s="126"/>
      <c r="D1" s="126"/>
      <c r="E1" s="126"/>
      <c r="F1" s="127"/>
      <c r="G1" s="32"/>
      <c r="H1" s="32"/>
      <c r="I1" s="32"/>
      <c r="J1" s="32"/>
      <c r="K1" s="34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8" x14ac:dyDescent="0.3">
      <c r="A2" s="129" t="s">
        <v>21</v>
      </c>
      <c r="B2" s="129"/>
      <c r="C2" s="129"/>
      <c r="D2" s="129"/>
      <c r="E2" s="129"/>
      <c r="F2" s="129"/>
    </row>
    <row r="3" spans="1:23" ht="15.6" customHeight="1" x14ac:dyDescent="0.3">
      <c r="A3" s="103" t="s">
        <v>12</v>
      </c>
      <c r="B3" s="103"/>
      <c r="C3" s="103"/>
      <c r="D3" s="130" t="s">
        <v>51</v>
      </c>
      <c r="E3" s="130"/>
      <c r="F3" s="130"/>
      <c r="G3" s="32"/>
      <c r="H3" s="32"/>
      <c r="I3" s="32"/>
      <c r="J3" s="32"/>
      <c r="K3" s="34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3" s="25" customFormat="1" x14ac:dyDescent="0.3">
      <c r="A4" s="107">
        <f>'Employee Info'!B2</f>
        <v>0</v>
      </c>
      <c r="B4" s="107"/>
      <c r="C4" s="107"/>
      <c r="D4" s="107">
        <f>'Employee Info'!B3</f>
        <v>0</v>
      </c>
      <c r="E4" s="107"/>
      <c r="F4" s="107"/>
      <c r="G4" s="37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spans="1:23" ht="15.6" customHeight="1" x14ac:dyDescent="0.3">
      <c r="A5" s="103" t="s">
        <v>13</v>
      </c>
      <c r="B5" s="103"/>
      <c r="C5" s="103"/>
      <c r="D5" s="130" t="s">
        <v>28</v>
      </c>
      <c r="E5" s="130"/>
      <c r="F5" s="130"/>
      <c r="G5" s="32"/>
      <c r="H5" s="32"/>
      <c r="I5" s="32"/>
      <c r="J5" s="34"/>
      <c r="K5" s="34"/>
      <c r="L5" s="32"/>
      <c r="M5" s="34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spans="1:23" s="25" customFormat="1" x14ac:dyDescent="0.3">
      <c r="A6" s="107">
        <f>'Employee Info'!B4</f>
        <v>0</v>
      </c>
      <c r="B6" s="107"/>
      <c r="C6" s="107"/>
      <c r="D6" s="128">
        <f>'Employee Info'!B5</f>
        <v>0</v>
      </c>
      <c r="E6" s="107"/>
      <c r="F6" s="107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</row>
    <row r="7" spans="1:23" x14ac:dyDescent="0.3">
      <c r="A7" s="108" t="s">
        <v>29</v>
      </c>
      <c r="B7" s="108"/>
      <c r="C7" s="108"/>
      <c r="D7" s="108"/>
      <c r="E7" s="108"/>
      <c r="F7" s="108"/>
      <c r="G7" s="32"/>
      <c r="H7" s="32"/>
      <c r="I7" s="32"/>
      <c r="J7" s="34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1:23" s="25" customFormat="1" x14ac:dyDescent="0.3">
      <c r="A8" s="107">
        <f>'Employee Info'!B6</f>
        <v>0</v>
      </c>
      <c r="B8" s="112"/>
      <c r="C8" s="111">
        <f>'Employee Info'!B7</f>
        <v>0</v>
      </c>
      <c r="D8" s="112"/>
      <c r="E8" s="113">
        <f>'Employee Info'!B8</f>
        <v>0</v>
      </c>
      <c r="F8" s="114"/>
      <c r="G8" s="37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1:23" x14ac:dyDescent="0.3">
      <c r="A9" s="108" t="s">
        <v>26</v>
      </c>
      <c r="B9" s="108"/>
      <c r="C9" s="108"/>
      <c r="D9" s="108" t="s">
        <v>0</v>
      </c>
      <c r="E9" s="108"/>
      <c r="F9" s="108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</row>
    <row r="10" spans="1:23" s="25" customFormat="1" x14ac:dyDescent="0.3">
      <c r="A10" s="109">
        <f>'Employee Info'!B9</f>
        <v>0</v>
      </c>
      <c r="B10" s="110"/>
      <c r="C10" s="111"/>
      <c r="D10" s="114" t="str">
        <f>'Employee Info'!B10</f>
        <v>Temporary Professional Employee</v>
      </c>
      <c r="E10" s="114"/>
      <c r="F10" s="114"/>
      <c r="G10" s="34"/>
      <c r="H10" s="34"/>
      <c r="I10" s="34"/>
      <c r="J10" s="34"/>
      <c r="K10" s="32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</row>
    <row r="11" spans="1:23" x14ac:dyDescent="0.3">
      <c r="A11" s="103" t="s">
        <v>50</v>
      </c>
      <c r="B11" s="103"/>
      <c r="C11" s="103"/>
      <c r="D11" s="108" t="s">
        <v>1</v>
      </c>
      <c r="E11" s="108"/>
      <c r="F11" s="108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3" s="25" customFormat="1" x14ac:dyDescent="0.3">
      <c r="A12" s="41">
        <f>'Employee Info'!B12</f>
        <v>0</v>
      </c>
      <c r="B12" s="63" t="s">
        <v>52</v>
      </c>
      <c r="C12" s="41">
        <f>'Employee Info'!B13</f>
        <v>0</v>
      </c>
      <c r="D12" s="107" t="str">
        <f>'Employee Info'!B11</f>
        <v>Semi-Annual</v>
      </c>
      <c r="E12" s="107"/>
      <c r="F12" s="107"/>
      <c r="G12" s="37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</row>
    <row r="13" spans="1:23" s="2" customFormat="1" ht="15.6" x14ac:dyDescent="0.3">
      <c r="A13" s="131" t="s">
        <v>82</v>
      </c>
      <c r="B13" s="132"/>
      <c r="C13" s="132"/>
      <c r="D13" s="132"/>
      <c r="E13" s="132"/>
      <c r="F13" s="132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s="2" customFormat="1" ht="15.6" x14ac:dyDescent="0.3">
      <c r="A14" s="104" t="s">
        <v>88</v>
      </c>
      <c r="B14" s="104"/>
      <c r="C14" s="104"/>
      <c r="D14" s="104"/>
      <c r="E14" s="104"/>
      <c r="F14" s="104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1:23" x14ac:dyDescent="0.3">
      <c r="A15" s="106" t="s">
        <v>4</v>
      </c>
      <c r="B15" s="106"/>
      <c r="C15" s="106"/>
      <c r="D15" s="28" t="s">
        <v>25</v>
      </c>
      <c r="E15" s="28" t="s">
        <v>53</v>
      </c>
      <c r="F15" s="28" t="s">
        <v>54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1:23" x14ac:dyDescent="0.3">
      <c r="A16" s="103" t="s">
        <v>5</v>
      </c>
      <c r="B16" s="103"/>
      <c r="C16" s="103"/>
      <c r="D16" s="30">
        <f>'O&amp;P'!B3</f>
        <v>0</v>
      </c>
      <c r="E16" s="29">
        <v>0.2</v>
      </c>
      <c r="F16" s="42">
        <f>'O&amp;P'!D3</f>
        <v>0</v>
      </c>
      <c r="G16" s="32"/>
      <c r="H16" s="32"/>
      <c r="I16" s="32"/>
      <c r="J16" s="32"/>
      <c r="K16" s="34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3" x14ac:dyDescent="0.3">
      <c r="A17" s="103" t="s">
        <v>6</v>
      </c>
      <c r="B17" s="103"/>
      <c r="C17" s="103"/>
      <c r="D17" s="30">
        <f>'O&amp;P'!B4</f>
        <v>0</v>
      </c>
      <c r="E17" s="29">
        <v>0.3</v>
      </c>
      <c r="F17" s="42">
        <f>'O&amp;P'!D4</f>
        <v>0</v>
      </c>
      <c r="G17" s="32"/>
      <c r="H17" s="32"/>
      <c r="I17" s="32"/>
      <c r="J17" s="32"/>
      <c r="K17" s="34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spans="1:23" x14ac:dyDescent="0.3">
      <c r="A18" s="103" t="s">
        <v>7</v>
      </c>
      <c r="B18" s="103"/>
      <c r="C18" s="103"/>
      <c r="D18" s="30">
        <f>'O&amp;P'!B5</f>
        <v>0</v>
      </c>
      <c r="E18" s="29">
        <v>0.3</v>
      </c>
      <c r="F18" s="42">
        <f>'O&amp;P'!D5</f>
        <v>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</row>
    <row r="19" spans="1:23" x14ac:dyDescent="0.3">
      <c r="A19" s="103" t="s">
        <v>8</v>
      </c>
      <c r="B19" s="103"/>
      <c r="C19" s="103"/>
      <c r="D19" s="30">
        <f>'O&amp;P'!B6</f>
        <v>0</v>
      </c>
      <c r="E19" s="29">
        <v>0.2</v>
      </c>
      <c r="F19" s="42">
        <f>'O&amp;P'!D6</f>
        <v>0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23" x14ac:dyDescent="0.3">
      <c r="A20" s="105" t="s">
        <v>81</v>
      </c>
      <c r="B20" s="105"/>
      <c r="C20" s="105"/>
      <c r="D20" s="105"/>
      <c r="E20" s="105"/>
      <c r="F20" s="43">
        <f>'O&amp;P'!D7</f>
        <v>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</row>
    <row r="21" spans="1:23" ht="30" customHeight="1" x14ac:dyDescent="0.3">
      <c r="A21" s="121" t="s">
        <v>57</v>
      </c>
      <c r="B21" s="122"/>
      <c r="C21" s="66" t="s">
        <v>61</v>
      </c>
      <c r="D21" s="67" t="s">
        <v>60</v>
      </c>
      <c r="E21" s="66" t="s">
        <v>59</v>
      </c>
      <c r="F21" s="67" t="s">
        <v>58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spans="1:23" ht="14.55" customHeight="1" x14ac:dyDescent="0.3">
      <c r="A22" s="123"/>
      <c r="B22" s="124"/>
      <c r="C22" s="31" t="s">
        <v>91</v>
      </c>
      <c r="D22" s="31" t="s">
        <v>62</v>
      </c>
      <c r="E22" s="31" t="s">
        <v>63</v>
      </c>
      <c r="F22" s="31" t="s">
        <v>64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</row>
    <row r="23" spans="1:23" ht="15.6" x14ac:dyDescent="0.3">
      <c r="A23" s="115" t="s">
        <v>2</v>
      </c>
      <c r="B23" s="116"/>
      <c r="C23" s="116"/>
      <c r="D23" s="116"/>
      <c r="E23" s="117"/>
      <c r="F23" s="68" t="str">
        <f>IF(F20&lt;0.5,"Failing",IF(F20&lt;1.5,"Needs Improvement",IF(F20&lt;2.5,"Proficient",("Distinguished"))))</f>
        <v>Failing</v>
      </c>
      <c r="G23" s="37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</row>
    <row r="24" spans="1:23" ht="45" customHeight="1" x14ac:dyDescent="0.3">
      <c r="A24" s="118" t="s">
        <v>80</v>
      </c>
      <c r="B24" s="119"/>
      <c r="C24" s="119"/>
      <c r="D24" s="119"/>
      <c r="E24" s="119"/>
      <c r="F24" s="120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</row>
    <row r="25" spans="1:23" s="2" customFormat="1" ht="30" customHeight="1" x14ac:dyDescent="0.3">
      <c r="A25" s="133" t="s">
        <v>65</v>
      </c>
      <c r="B25" s="134"/>
      <c r="C25" s="135" t="s">
        <v>76</v>
      </c>
      <c r="D25" s="135"/>
      <c r="E25" s="135" t="s">
        <v>75</v>
      </c>
      <c r="F25" s="136"/>
      <c r="G25" s="39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1:23" ht="30" customHeight="1" x14ac:dyDescent="0.3">
      <c r="A26" s="72"/>
      <c r="B26" s="137"/>
      <c r="C26" s="137"/>
      <c r="D26" s="73"/>
      <c r="E26" s="138"/>
      <c r="F26" s="139"/>
      <c r="G26" s="37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</row>
    <row r="27" spans="1:23" ht="25.2" customHeight="1" x14ac:dyDescent="0.3">
      <c r="A27" s="151" t="s">
        <v>66</v>
      </c>
      <c r="B27" s="152" t="s">
        <v>67</v>
      </c>
      <c r="C27" s="152"/>
      <c r="D27" s="153" t="s">
        <v>66</v>
      </c>
      <c r="E27" s="154" t="s">
        <v>69</v>
      </c>
      <c r="F27" s="155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spans="1:23" ht="30" customHeight="1" x14ac:dyDescent="0.3">
      <c r="A28" s="142" t="s">
        <v>77</v>
      </c>
      <c r="B28" s="142"/>
      <c r="C28" s="142"/>
      <c r="D28" s="142"/>
      <c r="E28" s="142"/>
      <c r="F28" s="142"/>
      <c r="G28" s="40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</row>
    <row r="29" spans="1:23" ht="30" customHeight="1" x14ac:dyDescent="0.3">
      <c r="A29" s="147"/>
      <c r="B29" s="148"/>
      <c r="C29" s="143"/>
      <c r="D29" s="144"/>
      <c r="E29" s="144"/>
      <c r="F29" s="144"/>
      <c r="G29" s="37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</row>
    <row r="30" spans="1:23" x14ac:dyDescent="0.3">
      <c r="A30" s="149" t="s">
        <v>66</v>
      </c>
      <c r="B30" s="150"/>
      <c r="C30" s="145" t="s">
        <v>68</v>
      </c>
      <c r="D30" s="146"/>
      <c r="E30" s="146"/>
      <c r="F30" s="146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</row>
    <row r="31" spans="1:23" x14ac:dyDescent="0.3">
      <c r="A31" s="91"/>
      <c r="B31" s="92"/>
      <c r="C31" s="140" t="s">
        <v>3</v>
      </c>
      <c r="D31" s="140"/>
      <c r="E31" s="140"/>
      <c r="F31" s="141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</row>
    <row r="32" spans="1:23" x14ac:dyDescent="0.3"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</row>
    <row r="33" spans="7:23" x14ac:dyDescent="0.3"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</row>
    <row r="34" spans="7:23" x14ac:dyDescent="0.3"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</row>
    <row r="35" spans="7:23" x14ac:dyDescent="0.3"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</row>
    <row r="36" spans="7:23" x14ac:dyDescent="0.3"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</row>
    <row r="37" spans="7:23" x14ac:dyDescent="0.3"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</row>
    <row r="38" spans="7:23" x14ac:dyDescent="0.3"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</row>
    <row r="39" spans="7:23" x14ac:dyDescent="0.3"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</row>
    <row r="40" spans="7:23" x14ac:dyDescent="0.3"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7:23" x14ac:dyDescent="0.3"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7:23" x14ac:dyDescent="0.3"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</row>
    <row r="43" spans="7:23" x14ac:dyDescent="0.3"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7:23" x14ac:dyDescent="0.3"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7:23" x14ac:dyDescent="0.3"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7:23" x14ac:dyDescent="0.3"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7:23" x14ac:dyDescent="0.3"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7:23" x14ac:dyDescent="0.3"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7:23" x14ac:dyDescent="0.3"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7:23" x14ac:dyDescent="0.3"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51" spans="7:23" x14ac:dyDescent="0.3"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</row>
  </sheetData>
  <sheetProtection algorithmName="SHA-512" hashValue="93s8mZC6h6eAN2k6lvUouaSOHJfaOIzc52fZnqtQ6WafWdgMzt9PkdejFLsNqmn8wDbzjc3owDglEV8rny7j0g==" saltValue="Dw2MejKXpTzLEQB6hmR15g==" spinCount="100000" sheet="1" selectLockedCells="1"/>
  <mergeCells count="45">
    <mergeCell ref="C31:F31"/>
    <mergeCell ref="B27:C27"/>
    <mergeCell ref="E27:F27"/>
    <mergeCell ref="A28:F28"/>
    <mergeCell ref="C29:F29"/>
    <mergeCell ref="C30:F30"/>
    <mergeCell ref="A29:B29"/>
    <mergeCell ref="A30:B30"/>
    <mergeCell ref="A25:B25"/>
    <mergeCell ref="C25:D25"/>
    <mergeCell ref="E25:F25"/>
    <mergeCell ref="B26:C26"/>
    <mergeCell ref="E26:F26"/>
    <mergeCell ref="A23:E23"/>
    <mergeCell ref="A24:F24"/>
    <mergeCell ref="A21:B22"/>
    <mergeCell ref="A1:F1"/>
    <mergeCell ref="A6:C6"/>
    <mergeCell ref="D6:F6"/>
    <mergeCell ref="A3:C3"/>
    <mergeCell ref="A4:C4"/>
    <mergeCell ref="A2:F2"/>
    <mergeCell ref="D3:F3"/>
    <mergeCell ref="D4:F4"/>
    <mergeCell ref="A5:C5"/>
    <mergeCell ref="D5:F5"/>
    <mergeCell ref="A13:F13"/>
    <mergeCell ref="D9:F9"/>
    <mergeCell ref="A7:F7"/>
    <mergeCell ref="A9:C9"/>
    <mergeCell ref="A8:B8"/>
    <mergeCell ref="C8:D8"/>
    <mergeCell ref="E8:F8"/>
    <mergeCell ref="D10:F10"/>
    <mergeCell ref="D12:F12"/>
    <mergeCell ref="D11:F11"/>
    <mergeCell ref="A11:C11"/>
    <mergeCell ref="A10:C10"/>
    <mergeCell ref="A18:C18"/>
    <mergeCell ref="A19:C19"/>
    <mergeCell ref="A14:F14"/>
    <mergeCell ref="A20:E20"/>
    <mergeCell ref="A15:C15"/>
    <mergeCell ref="A16:C16"/>
    <mergeCell ref="A17:C17"/>
  </mergeCells>
  <printOptions horizontalCentered="1"/>
  <pageMargins left="0.7" right="0.7" top="0.75" bottom="0.75" header="0.3" footer="0.3"/>
  <pageSetup fitToHeight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 altText="Radial button for Satisfactory">
                <anchor moveWithCells="1">
                  <from>
                    <xdr:col>2</xdr:col>
                    <xdr:colOff>586740</xdr:colOff>
                    <xdr:row>24</xdr:row>
                    <xdr:rowOff>38100</xdr:rowOff>
                  </from>
                  <to>
                    <xdr:col>2</xdr:col>
                    <xdr:colOff>792480</xdr:colOff>
                    <xdr:row>24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 altText="Radial button for Unsatisfactory">
                <anchor moveWithCells="1">
                  <from>
                    <xdr:col>4</xdr:col>
                    <xdr:colOff>457200</xdr:colOff>
                    <xdr:row>24</xdr:row>
                    <xdr:rowOff>15240</xdr:rowOff>
                  </from>
                  <to>
                    <xdr:col>4</xdr:col>
                    <xdr:colOff>891540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66C3B-5BF4-4DEE-9A4D-EA2E955C0FFC}">
  <sheetPr codeName="Sheet8"/>
  <dimension ref="A1:I16"/>
  <sheetViews>
    <sheetView zoomScale="80" zoomScaleNormal="80" workbookViewId="0">
      <selection activeCell="G2" sqref="G2"/>
    </sheetView>
  </sheetViews>
  <sheetFormatPr defaultColWidth="8.77734375" defaultRowHeight="14.4" x14ac:dyDescent="0.3"/>
  <cols>
    <col min="1" max="1" width="29.77734375" style="1" bestFit="1" customWidth="1"/>
    <col min="2" max="2" width="16.21875" style="1" bestFit="1" customWidth="1"/>
    <col min="3" max="3" width="16.77734375" style="5" bestFit="1" customWidth="1"/>
    <col min="4" max="4" width="8.77734375" style="10"/>
    <col min="5" max="5" width="51.44140625" style="10" bestFit="1" customWidth="1"/>
    <col min="6" max="6" width="16.44140625" style="10" bestFit="1" customWidth="1"/>
    <col min="7" max="7" width="16.44140625" style="10" customWidth="1"/>
    <col min="8" max="8" width="34.77734375" style="10" bestFit="1" customWidth="1"/>
    <col min="9" max="9" width="14" style="1" bestFit="1" customWidth="1"/>
    <col min="10" max="16384" width="8.77734375" style="1"/>
  </cols>
  <sheetData>
    <row r="1" spans="1:9" s="4" customFormat="1" x14ac:dyDescent="0.3">
      <c r="A1" s="4" t="s">
        <v>18</v>
      </c>
      <c r="B1" s="4" t="s">
        <v>19</v>
      </c>
      <c r="C1" s="3" t="s">
        <v>20</v>
      </c>
      <c r="D1" s="9" t="s">
        <v>22</v>
      </c>
      <c r="E1" s="9" t="s">
        <v>35</v>
      </c>
      <c r="F1" s="9" t="s">
        <v>39</v>
      </c>
      <c r="G1" s="9" t="s">
        <v>40</v>
      </c>
      <c r="H1" s="9" t="s">
        <v>43</v>
      </c>
      <c r="I1" s="12" t="s">
        <v>33</v>
      </c>
    </row>
    <row r="2" spans="1:9" x14ac:dyDescent="0.3">
      <c r="A2" s="1" t="s">
        <v>17</v>
      </c>
      <c r="B2" s="1" t="s">
        <v>15</v>
      </c>
      <c r="C2" s="5">
        <v>0</v>
      </c>
      <c r="D2" s="10" t="s">
        <v>23</v>
      </c>
      <c r="E2" s="10" t="s">
        <v>56</v>
      </c>
      <c r="F2" s="10" t="s">
        <v>36</v>
      </c>
      <c r="G2" s="10" t="s">
        <v>41</v>
      </c>
      <c r="H2" s="26" t="s">
        <v>44</v>
      </c>
    </row>
    <row r="3" spans="1:9" x14ac:dyDescent="0.3">
      <c r="A3" s="1" t="s">
        <v>14</v>
      </c>
      <c r="B3" s="1" t="s">
        <v>16</v>
      </c>
      <c r="C3" s="5">
        <v>1</v>
      </c>
      <c r="D3" s="10" t="s">
        <v>24</v>
      </c>
      <c r="E3" s="10" t="s">
        <v>55</v>
      </c>
      <c r="F3" s="10" t="s">
        <v>37</v>
      </c>
      <c r="G3" s="10" t="s">
        <v>42</v>
      </c>
      <c r="H3" s="26" t="s">
        <v>45</v>
      </c>
    </row>
    <row r="4" spans="1:9" x14ac:dyDescent="0.3">
      <c r="C4" s="5">
        <v>2</v>
      </c>
      <c r="E4" s="10" t="s">
        <v>79</v>
      </c>
      <c r="F4" s="10" t="s">
        <v>38</v>
      </c>
      <c r="H4" s="26" t="s">
        <v>46</v>
      </c>
    </row>
    <row r="5" spans="1:9" x14ac:dyDescent="0.3">
      <c r="C5" s="5">
        <v>3</v>
      </c>
      <c r="H5" s="26" t="s">
        <v>47</v>
      </c>
    </row>
    <row r="6" spans="1:9" x14ac:dyDescent="0.3">
      <c r="H6" s="26" t="s">
        <v>48</v>
      </c>
    </row>
    <row r="7" spans="1:9" x14ac:dyDescent="0.3">
      <c r="H7" s="26" t="s">
        <v>49</v>
      </c>
    </row>
    <row r="16" spans="1:9" x14ac:dyDescent="0.3">
      <c r="A16" s="27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Employee Info</vt:lpstr>
      <vt:lpstr>O&amp;P</vt:lpstr>
      <vt:lpstr>Summary</vt:lpstr>
      <vt:lpstr>formulae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Munro, Amy</dc:creator>
  <cp:lastModifiedBy>Andrea Brown</cp:lastModifiedBy>
  <cp:lastPrinted>2021-09-24T18:42:31Z</cp:lastPrinted>
  <dcterms:created xsi:type="dcterms:W3CDTF">2021-05-19T00:07:35Z</dcterms:created>
  <dcterms:modified xsi:type="dcterms:W3CDTF">2021-12-20T19:42:02Z</dcterms:modified>
</cp:coreProperties>
</file>